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</sheets>
  <definedNames>
    <definedName name="_xlnm._FilterDatabase" localSheetId="0" hidden="1">Sheet1!$A$2:$O$39</definedName>
    <definedName name="_xlnm._FilterDatabase" localSheetId="1" hidden="1">Sheet2!$A$2:$N$39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<sst xmlns="http://schemas.openxmlformats.org/spreadsheetml/2006/main" count="357" uniqueCount="66">
  <si>
    <t>2025年铜仁市直事业单位公开招聘工作人员（铜仁职业技术学院岗位）考试总成绩公示</t>
  </si>
  <si>
    <t>序号</t>
  </si>
  <si>
    <t>姓名</t>
  </si>
  <si>
    <t>性别</t>
  </si>
  <si>
    <t>招聘单位及代码</t>
  </si>
  <si>
    <t>招聘岗位及代码</t>
  </si>
  <si>
    <t>笔试成绩</t>
  </si>
  <si>
    <t>笔试折算（笔试成绩÷3×60%）</t>
  </si>
  <si>
    <t>面试成绩</t>
  </si>
  <si>
    <t>面试成绩折算（面试成绩×40%）</t>
  </si>
  <si>
    <t>总成绩</t>
  </si>
  <si>
    <t>总成绩排名</t>
  </si>
  <si>
    <t>是否进入体检</t>
  </si>
  <si>
    <t>备注</t>
  </si>
  <si>
    <t>周东蓉</t>
  </si>
  <si>
    <t>女</t>
  </si>
  <si>
    <r>
      <rPr>
        <sz val="9"/>
        <rFont val="宋体"/>
        <charset val="0"/>
      </rPr>
      <t>0027</t>
    </r>
    <r>
      <rPr>
        <sz val="9"/>
        <rFont val="宋体"/>
        <charset val="134"/>
      </rPr>
      <t>铜仁职业技术学院学生工作部（武装部）</t>
    </r>
  </si>
  <si>
    <t>39专职辅导员</t>
  </si>
  <si>
    <t>是</t>
  </si>
  <si>
    <t>穆应花</t>
  </si>
  <si>
    <t>吴勇滢</t>
  </si>
  <si>
    <t>赵旭琴</t>
  </si>
  <si>
    <t>田亚</t>
  </si>
  <si>
    <t>杨丽娜</t>
  </si>
  <si>
    <t>雷静</t>
  </si>
  <si>
    <t>晏轻轻</t>
  </si>
  <si>
    <t>王娇</t>
  </si>
  <si>
    <t>陈燕</t>
  </si>
  <si>
    <t>杨叶</t>
  </si>
  <si>
    <t>白雪</t>
  </si>
  <si>
    <t>冉玉娇</t>
  </si>
  <si>
    <t>陈妃</t>
  </si>
  <si>
    <t>舒彤</t>
  </si>
  <si>
    <t>邓梦秋</t>
  </si>
  <si>
    <t>吴艾蔓</t>
  </si>
  <si>
    <t>王艳</t>
  </si>
  <si>
    <t>黄珍玉</t>
  </si>
  <si>
    <t>杨光琼</t>
  </si>
  <si>
    <t>缺考</t>
  </si>
  <si>
    <t>龙松</t>
  </si>
  <si>
    <t>男</t>
  </si>
  <si>
    <t>龚航</t>
  </si>
  <si>
    <t>杨丽</t>
  </si>
  <si>
    <t>40专职辅导员</t>
  </si>
  <si>
    <t>杨旭雯</t>
  </si>
  <si>
    <t>龙念情</t>
  </si>
  <si>
    <t>崔江水</t>
  </si>
  <si>
    <t>41专职辅导员</t>
  </si>
  <si>
    <t>冉芳</t>
  </si>
  <si>
    <r>
      <rPr>
        <sz val="9"/>
        <rFont val="宋体"/>
        <charset val="0"/>
      </rPr>
      <t>0027</t>
    </r>
    <r>
      <rPr>
        <sz val="9"/>
        <rFont val="宋体"/>
        <charset val="134"/>
      </rPr>
      <t>铜仁职业技术学院组织人事部</t>
    </r>
  </si>
  <si>
    <t>42工作人员</t>
  </si>
  <si>
    <t>冉慧慧</t>
  </si>
  <si>
    <t>刘祖武</t>
  </si>
  <si>
    <t>谭小玲</t>
  </si>
  <si>
    <t>刘洪思怡</t>
  </si>
  <si>
    <r>
      <rPr>
        <sz val="9"/>
        <rFont val="宋体"/>
        <charset val="0"/>
      </rPr>
      <t>0027</t>
    </r>
    <r>
      <rPr>
        <sz val="9"/>
        <rFont val="宋体"/>
        <charset val="134"/>
      </rPr>
      <t>铜仁职业技术学院计划财务部</t>
    </r>
  </si>
  <si>
    <t>43会计</t>
  </si>
  <si>
    <t>田林炎子</t>
  </si>
  <si>
    <r>
      <rPr>
        <sz val="9"/>
        <rFont val="宋体"/>
        <charset val="0"/>
      </rPr>
      <t>0028</t>
    </r>
    <r>
      <rPr>
        <sz val="9"/>
        <rFont val="宋体"/>
        <charset val="134"/>
      </rPr>
      <t>铜仁职业技术学院附属医院</t>
    </r>
  </si>
  <si>
    <t>44会计</t>
  </si>
  <si>
    <t>肖天怡</t>
  </si>
  <si>
    <t>熊雪蕾</t>
  </si>
  <si>
    <t>谭莹</t>
  </si>
  <si>
    <t>45工作人员</t>
  </si>
  <si>
    <t>罗微</t>
  </si>
  <si>
    <t>喻蓝星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</si>
</sst>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4">
    <font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177" fontId="0" fillId="0" borderId="0" xfId="0" applyNumberFormat="1" applyAlignment="1">
      <alignment vertical="center" wrapText="1"/>
    </xf>
    <xf numFmtId="177" fontId="1" fillId="0" borderId="0" xfId="0" applyNumberFormat="1" applyFont="1" applyAlignment="1">
      <alignment horizontal="center" vertical="center" wrapText="1"/>
    </xf>
    <xf numFmtId="177" fontId="0" fillId="0" borderId="1" xfId="0" applyNumberFormat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9"/>
  <sheetViews>
    <sheetView tabSelected="1" workbookViewId="0">
      <pane ySplit="2" topLeftCell="A3" activePane="bottomLeft" state="frozen"/>
      <selection/>
      <selection pane="bottomLeft" activeCell="Q8" sqref="Q8"/>
    </sheetView>
  </sheetViews>
  <sheetFormatPr defaultColWidth="9" defaultRowHeight="13.5"/>
  <cols>
    <col min="1" max="1" width="7.125" style="1" customWidth="1"/>
    <col min="2" max="2" width="9" style="1"/>
    <col min="3" max="3" width="7.375" style="1" customWidth="1"/>
    <col min="4" max="4" width="16.25" style="1" customWidth="1"/>
    <col min="5" max="5" width="11.75" style="1" customWidth="1"/>
    <col min="6" max="6" width="9" style="2"/>
    <col min="7" max="7" width="10.375" style="2" customWidth="1"/>
    <col min="8" max="8" width="11.25" style="2" customWidth="1"/>
    <col min="9" max="10" width="9" style="2"/>
    <col min="11" max="11" width="9" style="12"/>
    <col min="12" max="16384" width="9" style="1"/>
  </cols>
  <sheetData>
    <row r="1" ht="39" customHeight="1" spans="1:15">
      <c r="A1" s="3" t="s">
        <v>0</v>
      </c>
      <c r="B1" s="3"/>
      <c r="C1" s="3"/>
      <c r="D1" s="3"/>
      <c r="E1" s="3"/>
      <c r="F1" s="4"/>
      <c r="G1" s="4"/>
      <c r="H1" s="4"/>
      <c r="I1" s="4"/>
      <c r="J1" s="4"/>
      <c r="K1" s="13"/>
      <c r="L1" s="3"/>
      <c r="M1" s="3"/>
      <c r="N1" s="11"/>
      <c r="O1" s="11"/>
    </row>
    <row r="2" ht="54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14" t="s">
        <v>11</v>
      </c>
      <c r="L2" s="5" t="s">
        <v>12</v>
      </c>
      <c r="M2" s="5" t="s">
        <v>13</v>
      </c>
    </row>
    <row r="3" ht="22.5" spans="1:13">
      <c r="A3" s="7">
        <v>1</v>
      </c>
      <c r="B3" s="8" t="s">
        <v>14</v>
      </c>
      <c r="C3" s="7" t="s">
        <v>15</v>
      </c>
      <c r="D3" s="9" t="s">
        <v>16</v>
      </c>
      <c r="E3" s="9" t="s">
        <v>17</v>
      </c>
      <c r="F3" s="10">
        <v>217.5</v>
      </c>
      <c r="G3" s="10">
        <f>F3/3*0.6</f>
        <v>43.5</v>
      </c>
      <c r="H3" s="10">
        <v>79.81</v>
      </c>
      <c r="I3" s="10">
        <f>H3*0.4</f>
        <v>31.924</v>
      </c>
      <c r="J3" s="10">
        <f>G3+I3</f>
        <v>75.424</v>
      </c>
      <c r="K3" s="15">
        <v>1</v>
      </c>
      <c r="L3" s="7" t="s">
        <v>18</v>
      </c>
      <c r="M3" s="7"/>
    </row>
    <row r="4" ht="22.5" spans="1:13">
      <c r="A4" s="7">
        <v>2</v>
      </c>
      <c r="B4" s="8" t="s">
        <v>19</v>
      </c>
      <c r="C4" s="7" t="s">
        <v>15</v>
      </c>
      <c r="D4" s="9" t="s">
        <v>16</v>
      </c>
      <c r="E4" s="9" t="s">
        <v>17</v>
      </c>
      <c r="F4" s="10">
        <v>216.5</v>
      </c>
      <c r="G4" s="10">
        <f>F4/3*0.6</f>
        <v>43.3</v>
      </c>
      <c r="H4" s="10">
        <v>78.5</v>
      </c>
      <c r="I4" s="10">
        <f>H4*0.4</f>
        <v>31.4</v>
      </c>
      <c r="J4" s="10">
        <f>G4+I4</f>
        <v>74.7</v>
      </c>
      <c r="K4" s="15">
        <v>2</v>
      </c>
      <c r="L4" s="7" t="s">
        <v>18</v>
      </c>
      <c r="M4" s="7"/>
    </row>
    <row r="5" ht="22.5" spans="1:13">
      <c r="A5" s="7">
        <v>3</v>
      </c>
      <c r="B5" s="8" t="s">
        <v>20</v>
      </c>
      <c r="C5" s="7" t="s">
        <v>15</v>
      </c>
      <c r="D5" s="9" t="s">
        <v>16</v>
      </c>
      <c r="E5" s="9" t="s">
        <v>17</v>
      </c>
      <c r="F5" s="10">
        <v>209.5</v>
      </c>
      <c r="G5" s="10">
        <f>F5/3*0.6</f>
        <v>41.9</v>
      </c>
      <c r="H5" s="10">
        <v>79.58</v>
      </c>
      <c r="I5" s="10">
        <f>H5*0.4</f>
        <v>31.832</v>
      </c>
      <c r="J5" s="10">
        <f>G5+I5</f>
        <v>73.732</v>
      </c>
      <c r="K5" s="15">
        <v>3</v>
      </c>
      <c r="L5" s="7" t="s">
        <v>18</v>
      </c>
      <c r="M5" s="7"/>
    </row>
    <row r="6" ht="22.5" spans="1:13">
      <c r="A6" s="7">
        <v>4</v>
      </c>
      <c r="B6" s="8" t="s">
        <v>21</v>
      </c>
      <c r="C6" s="7" t="s">
        <v>15</v>
      </c>
      <c r="D6" s="9" t="s">
        <v>16</v>
      </c>
      <c r="E6" s="9" t="s">
        <v>17</v>
      </c>
      <c r="F6" s="10">
        <v>208.5</v>
      </c>
      <c r="G6" s="10">
        <f>F6/3*0.6</f>
        <v>41.7</v>
      </c>
      <c r="H6" s="10">
        <v>79.3</v>
      </c>
      <c r="I6" s="10">
        <f>H6*0.4</f>
        <v>31.72</v>
      </c>
      <c r="J6" s="10">
        <f>G6+I6</f>
        <v>73.42</v>
      </c>
      <c r="K6" s="15">
        <v>4</v>
      </c>
      <c r="L6" s="7" t="s">
        <v>18</v>
      </c>
      <c r="M6" s="7"/>
    </row>
    <row r="7" ht="22.5" spans="1:13">
      <c r="A7" s="7">
        <v>5</v>
      </c>
      <c r="B7" s="8" t="s">
        <v>22</v>
      </c>
      <c r="C7" s="7" t="s">
        <v>15</v>
      </c>
      <c r="D7" s="9" t="s">
        <v>16</v>
      </c>
      <c r="E7" s="9" t="s">
        <v>17</v>
      </c>
      <c r="F7" s="10">
        <v>202</v>
      </c>
      <c r="G7" s="10">
        <f>F7/3*0.6</f>
        <v>40.4</v>
      </c>
      <c r="H7" s="10">
        <v>81.26</v>
      </c>
      <c r="I7" s="10">
        <f>H7*0.4</f>
        <v>32.504</v>
      </c>
      <c r="J7" s="10">
        <f>G7+I7</f>
        <v>72.904</v>
      </c>
      <c r="K7" s="15">
        <v>5</v>
      </c>
      <c r="L7" s="7" t="s">
        <v>18</v>
      </c>
      <c r="M7" s="7"/>
    </row>
    <row r="8" ht="22.5" spans="1:13">
      <c r="A8" s="7">
        <v>6</v>
      </c>
      <c r="B8" s="8" t="s">
        <v>23</v>
      </c>
      <c r="C8" s="7" t="s">
        <v>15</v>
      </c>
      <c r="D8" s="9" t="s">
        <v>16</v>
      </c>
      <c r="E8" s="9" t="s">
        <v>17</v>
      </c>
      <c r="F8" s="10">
        <v>202</v>
      </c>
      <c r="G8" s="10">
        <f>F8/3*0.6</f>
        <v>40.4</v>
      </c>
      <c r="H8" s="10">
        <v>80.92</v>
      </c>
      <c r="I8" s="10">
        <f>H8*0.4</f>
        <v>32.368</v>
      </c>
      <c r="J8" s="10">
        <f>G8+I8</f>
        <v>72.768</v>
      </c>
      <c r="K8" s="15">
        <v>6</v>
      </c>
      <c r="L8" s="7" t="s">
        <v>18</v>
      </c>
      <c r="M8" s="7"/>
    </row>
    <row r="9" ht="22.5" spans="1:13">
      <c r="A9" s="7">
        <v>7</v>
      </c>
      <c r="B9" s="8" t="s">
        <v>24</v>
      </c>
      <c r="C9" s="7" t="s">
        <v>15</v>
      </c>
      <c r="D9" s="9" t="s">
        <v>16</v>
      </c>
      <c r="E9" s="9" t="s">
        <v>17</v>
      </c>
      <c r="F9" s="10">
        <v>199.5</v>
      </c>
      <c r="G9" s="10">
        <f>F9/3*0.6</f>
        <v>39.9</v>
      </c>
      <c r="H9" s="10">
        <v>81.13</v>
      </c>
      <c r="I9" s="10">
        <f>H9*0.4</f>
        <v>32.452</v>
      </c>
      <c r="J9" s="10">
        <f>G9+I9</f>
        <v>72.352</v>
      </c>
      <c r="K9" s="15">
        <v>7</v>
      </c>
      <c r="L9" s="7" t="s">
        <v>18</v>
      </c>
      <c r="M9" s="7"/>
    </row>
    <row r="10" ht="22.5" spans="1:13">
      <c r="A10" s="7">
        <v>8</v>
      </c>
      <c r="B10" s="8" t="s">
        <v>25</v>
      </c>
      <c r="C10" s="7" t="s">
        <v>15</v>
      </c>
      <c r="D10" s="9" t="s">
        <v>16</v>
      </c>
      <c r="E10" s="9" t="s">
        <v>17</v>
      </c>
      <c r="F10" s="10">
        <v>199.5</v>
      </c>
      <c r="G10" s="10">
        <f>F10/3*0.6</f>
        <v>39.9</v>
      </c>
      <c r="H10" s="10">
        <v>80.72</v>
      </c>
      <c r="I10" s="10">
        <f>H10*0.4</f>
        <v>32.288</v>
      </c>
      <c r="J10" s="10">
        <f>G10+I10</f>
        <v>72.188</v>
      </c>
      <c r="K10" s="15"/>
      <c r="L10" s="7"/>
      <c r="M10" s="7"/>
    </row>
    <row r="11" ht="22.5" spans="1:13">
      <c r="A11" s="7">
        <v>9</v>
      </c>
      <c r="B11" s="8" t="s">
        <v>26</v>
      </c>
      <c r="C11" s="7" t="s">
        <v>15</v>
      </c>
      <c r="D11" s="9" t="s">
        <v>16</v>
      </c>
      <c r="E11" s="9" t="s">
        <v>17</v>
      </c>
      <c r="F11" s="10">
        <v>199.5</v>
      </c>
      <c r="G11" s="10">
        <f>F11/3*0.6</f>
        <v>39.9</v>
      </c>
      <c r="H11" s="10">
        <v>77.33</v>
      </c>
      <c r="I11" s="10">
        <f>H11*0.4</f>
        <v>30.932</v>
      </c>
      <c r="J11" s="10">
        <f>G11+I11</f>
        <v>70.832</v>
      </c>
      <c r="K11" s="15"/>
      <c r="L11" s="7"/>
      <c r="M11" s="7"/>
    </row>
    <row r="12" ht="22.5" spans="1:13">
      <c r="A12" s="7">
        <v>10</v>
      </c>
      <c r="B12" s="8" t="s">
        <v>27</v>
      </c>
      <c r="C12" s="7" t="s">
        <v>15</v>
      </c>
      <c r="D12" s="9" t="s">
        <v>16</v>
      </c>
      <c r="E12" s="9" t="s">
        <v>17</v>
      </c>
      <c r="F12" s="10">
        <v>197.5</v>
      </c>
      <c r="G12" s="10">
        <f>F12/3*0.6</f>
        <v>39.5</v>
      </c>
      <c r="H12" s="10">
        <v>77.68</v>
      </c>
      <c r="I12" s="10">
        <f>H12*0.4</f>
        <v>31.072</v>
      </c>
      <c r="J12" s="10">
        <f>G12+I12</f>
        <v>70.572</v>
      </c>
      <c r="K12" s="15"/>
      <c r="L12" s="7"/>
      <c r="M12" s="7"/>
    </row>
    <row r="13" ht="22.5" spans="1:13">
      <c r="A13" s="7">
        <v>11</v>
      </c>
      <c r="B13" s="8" t="s">
        <v>28</v>
      </c>
      <c r="C13" s="7" t="s">
        <v>15</v>
      </c>
      <c r="D13" s="9" t="s">
        <v>16</v>
      </c>
      <c r="E13" s="9" t="s">
        <v>17</v>
      </c>
      <c r="F13" s="10">
        <v>196</v>
      </c>
      <c r="G13" s="10">
        <f>F13/3*0.6</f>
        <v>39.2</v>
      </c>
      <c r="H13" s="10">
        <v>79.28</v>
      </c>
      <c r="I13" s="10">
        <f>H13*0.4</f>
        <v>31.712</v>
      </c>
      <c r="J13" s="10">
        <f>G13+I13</f>
        <v>70.912</v>
      </c>
      <c r="K13" s="15"/>
      <c r="L13" s="7"/>
      <c r="M13" s="7"/>
    </row>
    <row r="14" ht="22.5" spans="1:13">
      <c r="A14" s="7">
        <v>12</v>
      </c>
      <c r="B14" s="8" t="s">
        <v>29</v>
      </c>
      <c r="C14" s="7" t="s">
        <v>15</v>
      </c>
      <c r="D14" s="9" t="s">
        <v>16</v>
      </c>
      <c r="E14" s="9" t="s">
        <v>17</v>
      </c>
      <c r="F14" s="10">
        <v>195</v>
      </c>
      <c r="G14" s="10">
        <f>F14/3*0.6</f>
        <v>39</v>
      </c>
      <c r="H14" s="10">
        <v>79.5</v>
      </c>
      <c r="I14" s="10">
        <f>H14*0.4</f>
        <v>31.8</v>
      </c>
      <c r="J14" s="10">
        <f>G14+I14</f>
        <v>70.8</v>
      </c>
      <c r="K14" s="15"/>
      <c r="L14" s="7"/>
      <c r="M14" s="7"/>
    </row>
    <row r="15" ht="22.5" spans="1:13">
      <c r="A15" s="7">
        <v>13</v>
      </c>
      <c r="B15" s="8" t="s">
        <v>30</v>
      </c>
      <c r="C15" s="7" t="s">
        <v>15</v>
      </c>
      <c r="D15" s="9" t="s">
        <v>16</v>
      </c>
      <c r="E15" s="9" t="s">
        <v>17</v>
      </c>
      <c r="F15" s="10">
        <v>192</v>
      </c>
      <c r="G15" s="10">
        <f>F15/3*0.6</f>
        <v>38.4</v>
      </c>
      <c r="H15" s="10">
        <v>78.52</v>
      </c>
      <c r="I15" s="10">
        <f>H15*0.4</f>
        <v>31.408</v>
      </c>
      <c r="J15" s="10">
        <f>G15+I15</f>
        <v>69.808</v>
      </c>
      <c r="K15" s="15"/>
      <c r="L15" s="7"/>
      <c r="M15" s="7"/>
    </row>
    <row r="16" ht="22.5" spans="1:13">
      <c r="A16" s="7">
        <v>14</v>
      </c>
      <c r="B16" s="8" t="s">
        <v>31</v>
      </c>
      <c r="C16" s="7" t="s">
        <v>15</v>
      </c>
      <c r="D16" s="9" t="s">
        <v>16</v>
      </c>
      <c r="E16" s="9" t="s">
        <v>17</v>
      </c>
      <c r="F16" s="10">
        <v>192</v>
      </c>
      <c r="G16" s="10">
        <f>F16/3*0.6</f>
        <v>38.4</v>
      </c>
      <c r="H16" s="10">
        <v>79.12</v>
      </c>
      <c r="I16" s="10">
        <f>H16*0.4</f>
        <v>31.648</v>
      </c>
      <c r="J16" s="10">
        <f>G16+I16</f>
        <v>70.048</v>
      </c>
      <c r="K16" s="15"/>
      <c r="L16" s="7"/>
      <c r="M16" s="7"/>
    </row>
    <row r="17" ht="22.5" spans="1:13">
      <c r="A17" s="7">
        <v>15</v>
      </c>
      <c r="B17" s="8" t="s">
        <v>32</v>
      </c>
      <c r="C17" s="7" t="s">
        <v>15</v>
      </c>
      <c r="D17" s="9" t="s">
        <v>16</v>
      </c>
      <c r="E17" s="9" t="s">
        <v>17</v>
      </c>
      <c r="F17" s="10">
        <v>189.5</v>
      </c>
      <c r="G17" s="10">
        <f>F17/3*0.6</f>
        <v>37.9</v>
      </c>
      <c r="H17" s="10">
        <v>78.73</v>
      </c>
      <c r="I17" s="10">
        <f>H17*0.4</f>
        <v>31.492</v>
      </c>
      <c r="J17" s="10">
        <f>G17+I17</f>
        <v>69.392</v>
      </c>
      <c r="K17" s="15"/>
      <c r="L17" s="7"/>
      <c r="M17" s="7"/>
    </row>
    <row r="18" ht="22.5" spans="1:13">
      <c r="A18" s="7">
        <v>16</v>
      </c>
      <c r="B18" s="8" t="s">
        <v>33</v>
      </c>
      <c r="C18" s="7" t="s">
        <v>15</v>
      </c>
      <c r="D18" s="9" t="s">
        <v>16</v>
      </c>
      <c r="E18" s="9" t="s">
        <v>17</v>
      </c>
      <c r="F18" s="10">
        <v>189.5</v>
      </c>
      <c r="G18" s="10">
        <f>F18/3*0.6</f>
        <v>37.9</v>
      </c>
      <c r="H18" s="10">
        <v>77.45</v>
      </c>
      <c r="I18" s="10">
        <f>H18*0.4</f>
        <v>30.98</v>
      </c>
      <c r="J18" s="10">
        <f>G18+I18</f>
        <v>68.88</v>
      </c>
      <c r="K18" s="15"/>
      <c r="L18" s="7"/>
      <c r="M18" s="7"/>
    </row>
    <row r="19" ht="22.5" spans="1:13">
      <c r="A19" s="7">
        <v>17</v>
      </c>
      <c r="B19" s="8" t="s">
        <v>34</v>
      </c>
      <c r="C19" s="7" t="s">
        <v>15</v>
      </c>
      <c r="D19" s="9" t="s">
        <v>16</v>
      </c>
      <c r="E19" s="9" t="s">
        <v>17</v>
      </c>
      <c r="F19" s="10">
        <v>189</v>
      </c>
      <c r="G19" s="10">
        <f>F19/3*0.6</f>
        <v>37.8</v>
      </c>
      <c r="H19" s="10">
        <v>78.13</v>
      </c>
      <c r="I19" s="10">
        <f>H19*0.4</f>
        <v>31.252</v>
      </c>
      <c r="J19" s="10">
        <f>G19+I19</f>
        <v>69.052</v>
      </c>
      <c r="K19" s="15"/>
      <c r="L19" s="7"/>
      <c r="M19" s="7"/>
    </row>
    <row r="20" ht="22.5" spans="1:13">
      <c r="A20" s="7">
        <v>18</v>
      </c>
      <c r="B20" s="8" t="s">
        <v>35</v>
      </c>
      <c r="C20" s="7" t="s">
        <v>15</v>
      </c>
      <c r="D20" s="9" t="s">
        <v>16</v>
      </c>
      <c r="E20" s="9" t="s">
        <v>17</v>
      </c>
      <c r="F20" s="10">
        <v>187</v>
      </c>
      <c r="G20" s="10">
        <f>F20/3*0.6</f>
        <v>37.4</v>
      </c>
      <c r="H20" s="10">
        <v>80.76</v>
      </c>
      <c r="I20" s="10">
        <f>H20*0.4</f>
        <v>32.304</v>
      </c>
      <c r="J20" s="10">
        <f>G20+I20</f>
        <v>69.704</v>
      </c>
      <c r="K20" s="15"/>
      <c r="L20" s="7"/>
      <c r="M20" s="7"/>
    </row>
    <row r="21" ht="22.5" spans="1:13">
      <c r="A21" s="7">
        <v>19</v>
      </c>
      <c r="B21" s="8" t="s">
        <v>36</v>
      </c>
      <c r="C21" s="7" t="s">
        <v>15</v>
      </c>
      <c r="D21" s="9" t="s">
        <v>16</v>
      </c>
      <c r="E21" s="9" t="s">
        <v>17</v>
      </c>
      <c r="F21" s="10">
        <v>187</v>
      </c>
      <c r="G21" s="10">
        <f>F21/3*0.6</f>
        <v>37.4</v>
      </c>
      <c r="H21" s="10">
        <v>79.31</v>
      </c>
      <c r="I21" s="10">
        <f>H21*0.4</f>
        <v>31.724</v>
      </c>
      <c r="J21" s="10">
        <f>G21+I21</f>
        <v>69.124</v>
      </c>
      <c r="K21" s="15"/>
      <c r="L21" s="7"/>
      <c r="M21" s="7"/>
    </row>
    <row r="22" ht="22.5" spans="1:13">
      <c r="A22" s="7">
        <v>20</v>
      </c>
      <c r="B22" s="8" t="s">
        <v>37</v>
      </c>
      <c r="C22" s="7" t="s">
        <v>15</v>
      </c>
      <c r="D22" s="9" t="s">
        <v>16</v>
      </c>
      <c r="E22" s="9" t="s">
        <v>17</v>
      </c>
      <c r="F22" s="10">
        <v>188</v>
      </c>
      <c r="G22" s="10">
        <f>F22/3*0.6</f>
        <v>37.6</v>
      </c>
      <c r="H22" s="10" t="s">
        <v>38</v>
      </c>
      <c r="I22" s="10"/>
      <c r="J22" s="10">
        <f>G22+I22</f>
        <v>37.6</v>
      </c>
      <c r="K22" s="15"/>
      <c r="L22" s="7"/>
      <c r="M22" s="10"/>
    </row>
    <row r="23" ht="22.5" spans="1:13">
      <c r="A23" s="7">
        <v>21</v>
      </c>
      <c r="B23" s="8" t="s">
        <v>39</v>
      </c>
      <c r="C23" s="7" t="s">
        <v>40</v>
      </c>
      <c r="D23" s="9" t="s">
        <v>16</v>
      </c>
      <c r="E23" s="9" t="s">
        <v>17</v>
      </c>
      <c r="F23" s="10">
        <v>192.5</v>
      </c>
      <c r="G23" s="10">
        <f>F23/3*0.6</f>
        <v>38.5</v>
      </c>
      <c r="H23" s="10" t="s">
        <v>38</v>
      </c>
      <c r="I23" s="10"/>
      <c r="J23" s="10">
        <f>G23+I23</f>
        <v>38.5</v>
      </c>
      <c r="K23" s="15"/>
      <c r="L23" s="7"/>
      <c r="M23" s="10"/>
    </row>
    <row r="24" ht="22.5" spans="1:13">
      <c r="A24" s="7">
        <v>22</v>
      </c>
      <c r="B24" s="8" t="s">
        <v>41</v>
      </c>
      <c r="C24" s="7" t="s">
        <v>15</v>
      </c>
      <c r="D24" s="9" t="s">
        <v>16</v>
      </c>
      <c r="E24" s="9" t="s">
        <v>17</v>
      </c>
      <c r="F24" s="10">
        <v>209</v>
      </c>
      <c r="G24" s="10">
        <f>F24/3*0.6</f>
        <v>41.8</v>
      </c>
      <c r="H24" s="10" t="s">
        <v>38</v>
      </c>
      <c r="I24" s="10"/>
      <c r="J24" s="10">
        <f>G24+I24</f>
        <v>41.8</v>
      </c>
      <c r="K24" s="15"/>
      <c r="L24" s="7"/>
      <c r="M24" s="10"/>
    </row>
    <row r="25" ht="22.5" spans="1:13">
      <c r="A25" s="7">
        <v>23</v>
      </c>
      <c r="B25" s="8" t="s">
        <v>42</v>
      </c>
      <c r="C25" s="7" t="s">
        <v>15</v>
      </c>
      <c r="D25" s="9" t="s">
        <v>16</v>
      </c>
      <c r="E25" s="9" t="s">
        <v>43</v>
      </c>
      <c r="F25" s="10">
        <v>183</v>
      </c>
      <c r="G25" s="10">
        <f>F25/3*0.6</f>
        <v>36.6</v>
      </c>
      <c r="H25" s="10">
        <v>80.73</v>
      </c>
      <c r="I25" s="10">
        <f>H25*0.4</f>
        <v>32.292</v>
      </c>
      <c r="J25" s="10">
        <f>G25+I25</f>
        <v>68.892</v>
      </c>
      <c r="K25" s="15">
        <v>1</v>
      </c>
      <c r="L25" s="7" t="s">
        <v>18</v>
      </c>
      <c r="M25" s="7"/>
    </row>
    <row r="26" ht="22.5" spans="1:13">
      <c r="A26" s="7">
        <v>24</v>
      </c>
      <c r="B26" s="8" t="s">
        <v>44</v>
      </c>
      <c r="C26" s="7" t="s">
        <v>15</v>
      </c>
      <c r="D26" s="9" t="s">
        <v>16</v>
      </c>
      <c r="E26" s="9" t="s">
        <v>43</v>
      </c>
      <c r="F26" s="10">
        <v>177.5</v>
      </c>
      <c r="G26" s="10">
        <f>F26/3*0.6</f>
        <v>35.5</v>
      </c>
      <c r="H26" s="10">
        <v>79.77</v>
      </c>
      <c r="I26" s="10">
        <f>H26*0.4</f>
        <v>31.908</v>
      </c>
      <c r="J26" s="10">
        <f>G26+I26</f>
        <v>67.408</v>
      </c>
      <c r="K26" s="15">
        <v>2</v>
      </c>
      <c r="L26" s="7"/>
      <c r="M26" s="7"/>
    </row>
    <row r="27" ht="22.5" spans="1:13">
      <c r="A27" s="7">
        <v>25</v>
      </c>
      <c r="B27" s="8" t="s">
        <v>45</v>
      </c>
      <c r="C27" s="7" t="s">
        <v>15</v>
      </c>
      <c r="D27" s="9" t="s">
        <v>16</v>
      </c>
      <c r="E27" s="9" t="s">
        <v>43</v>
      </c>
      <c r="F27" s="10">
        <v>182.5</v>
      </c>
      <c r="G27" s="10">
        <f>F27/3*0.6</f>
        <v>36.5</v>
      </c>
      <c r="H27" s="10">
        <v>76.59</v>
      </c>
      <c r="I27" s="10">
        <f>H27*0.4</f>
        <v>30.636</v>
      </c>
      <c r="J27" s="10">
        <f>G27+I27</f>
        <v>67.136</v>
      </c>
      <c r="K27" s="15">
        <v>3</v>
      </c>
      <c r="L27" s="7"/>
      <c r="M27" s="7"/>
    </row>
    <row r="28" ht="22.5" spans="1:13">
      <c r="A28" s="7">
        <v>26</v>
      </c>
      <c r="B28" s="8" t="s">
        <v>46</v>
      </c>
      <c r="C28" s="7" t="s">
        <v>40</v>
      </c>
      <c r="D28" s="9" t="s">
        <v>16</v>
      </c>
      <c r="E28" s="9" t="s">
        <v>47</v>
      </c>
      <c r="F28" s="10">
        <v>181.5</v>
      </c>
      <c r="G28" s="10">
        <f>F28/3*0.6</f>
        <v>36.3</v>
      </c>
      <c r="H28" s="10">
        <v>78.92</v>
      </c>
      <c r="I28" s="10">
        <f>H28*0.4</f>
        <v>31.568</v>
      </c>
      <c r="J28" s="10">
        <f>G28+I28</f>
        <v>67.868</v>
      </c>
      <c r="K28" s="15">
        <v>1</v>
      </c>
      <c r="L28" s="7" t="s">
        <v>18</v>
      </c>
      <c r="M28" s="7"/>
    </row>
    <row r="29" ht="22.5" spans="1:13">
      <c r="A29" s="7">
        <v>27</v>
      </c>
      <c r="B29" s="8" t="s">
        <v>48</v>
      </c>
      <c r="C29" s="7" t="s">
        <v>15</v>
      </c>
      <c r="D29" s="9" t="s">
        <v>49</v>
      </c>
      <c r="E29" s="9" t="s">
        <v>50</v>
      </c>
      <c r="F29" s="10">
        <v>204.5</v>
      </c>
      <c r="G29" s="10">
        <f>F29/3*0.6</f>
        <v>40.9</v>
      </c>
      <c r="H29" s="10">
        <v>77.86</v>
      </c>
      <c r="I29" s="10">
        <f>H29*0.4</f>
        <v>31.144</v>
      </c>
      <c r="J29" s="10">
        <f>G29+I29</f>
        <v>72.044</v>
      </c>
      <c r="K29" s="15">
        <v>1</v>
      </c>
      <c r="L29" s="7" t="s">
        <v>18</v>
      </c>
      <c r="M29" s="7"/>
    </row>
    <row r="30" ht="22.5" spans="1:13">
      <c r="A30" s="7">
        <v>28</v>
      </c>
      <c r="B30" s="8" t="s">
        <v>51</v>
      </c>
      <c r="C30" s="7" t="s">
        <v>15</v>
      </c>
      <c r="D30" s="9" t="s">
        <v>49</v>
      </c>
      <c r="E30" s="9" t="s">
        <v>50</v>
      </c>
      <c r="F30" s="10">
        <v>185</v>
      </c>
      <c r="G30" s="10">
        <f>F30/3*0.6</f>
        <v>37</v>
      </c>
      <c r="H30" s="10">
        <v>75.8</v>
      </c>
      <c r="I30" s="10">
        <f>H30*0.4</f>
        <v>30.32</v>
      </c>
      <c r="J30" s="10">
        <f>G30+I30</f>
        <v>67.32</v>
      </c>
      <c r="K30" s="15">
        <v>2</v>
      </c>
      <c r="L30" s="7"/>
      <c r="M30" s="7"/>
    </row>
    <row r="31" ht="22.5" spans="1:13">
      <c r="A31" s="7">
        <v>29</v>
      </c>
      <c r="B31" s="8" t="s">
        <v>52</v>
      </c>
      <c r="C31" s="7" t="s">
        <v>40</v>
      </c>
      <c r="D31" s="9" t="s">
        <v>49</v>
      </c>
      <c r="E31" s="9" t="s">
        <v>50</v>
      </c>
      <c r="F31" s="10">
        <v>168</v>
      </c>
      <c r="G31" s="10">
        <f>F31/3*0.6</f>
        <v>33.6</v>
      </c>
      <c r="H31" s="10">
        <v>79.46</v>
      </c>
      <c r="I31" s="10">
        <f>H31*0.4</f>
        <v>31.784</v>
      </c>
      <c r="J31" s="10">
        <f>G31+I31</f>
        <v>65.384</v>
      </c>
      <c r="K31" s="15">
        <v>3</v>
      </c>
      <c r="L31" s="7"/>
      <c r="M31" s="7"/>
    </row>
    <row r="32" ht="22.5" spans="1:13">
      <c r="A32" s="7">
        <v>30</v>
      </c>
      <c r="B32" s="8" t="s">
        <v>53</v>
      </c>
      <c r="C32" s="7" t="s">
        <v>15</v>
      </c>
      <c r="D32" s="9" t="s">
        <v>49</v>
      </c>
      <c r="E32" s="9" t="s">
        <v>50</v>
      </c>
      <c r="F32" s="10">
        <v>168</v>
      </c>
      <c r="G32" s="10">
        <f>F32/3*0.6</f>
        <v>33.6</v>
      </c>
      <c r="H32" s="10" t="s">
        <v>38</v>
      </c>
      <c r="I32" s="10"/>
      <c r="J32" s="10">
        <f>G32+I32</f>
        <v>33.6</v>
      </c>
      <c r="K32" s="15"/>
      <c r="L32" s="7"/>
      <c r="M32" s="10"/>
    </row>
    <row r="33" ht="22.5" spans="1:13">
      <c r="A33" s="7">
        <v>31</v>
      </c>
      <c r="B33" s="8" t="s">
        <v>54</v>
      </c>
      <c r="C33" s="7" t="s">
        <v>15</v>
      </c>
      <c r="D33" s="9" t="s">
        <v>55</v>
      </c>
      <c r="E33" s="9" t="s">
        <v>56</v>
      </c>
      <c r="F33" s="10">
        <v>185.5</v>
      </c>
      <c r="G33" s="10">
        <f>F33/3*0.6</f>
        <v>37.1</v>
      </c>
      <c r="H33" s="10" t="s">
        <v>38</v>
      </c>
      <c r="I33" s="10"/>
      <c r="J33" s="10">
        <f>G33+I33</f>
        <v>37.1</v>
      </c>
      <c r="K33" s="15"/>
      <c r="L33" s="7"/>
      <c r="M33" s="10"/>
    </row>
    <row r="34" ht="22.5" spans="1:13">
      <c r="A34" s="7">
        <v>32</v>
      </c>
      <c r="B34" s="8" t="s">
        <v>57</v>
      </c>
      <c r="C34" s="7" t="s">
        <v>15</v>
      </c>
      <c r="D34" s="9" t="s">
        <v>58</v>
      </c>
      <c r="E34" s="9" t="s">
        <v>59</v>
      </c>
      <c r="F34" s="10">
        <v>194</v>
      </c>
      <c r="G34" s="10">
        <f>F34/3*0.6</f>
        <v>38.8</v>
      </c>
      <c r="H34" s="10">
        <v>79.43</v>
      </c>
      <c r="I34" s="10">
        <f>H34*0.4</f>
        <v>31.772</v>
      </c>
      <c r="J34" s="10">
        <f>G34+I34</f>
        <v>70.572</v>
      </c>
      <c r="K34" s="15">
        <v>1</v>
      </c>
      <c r="L34" s="7" t="s">
        <v>18</v>
      </c>
      <c r="M34" s="7"/>
    </row>
    <row r="35" ht="22.5" spans="1:13">
      <c r="A35" s="7">
        <v>33</v>
      </c>
      <c r="B35" s="8" t="s">
        <v>60</v>
      </c>
      <c r="C35" s="7" t="s">
        <v>15</v>
      </c>
      <c r="D35" s="9" t="s">
        <v>58</v>
      </c>
      <c r="E35" s="9" t="s">
        <v>59</v>
      </c>
      <c r="F35" s="10">
        <v>198</v>
      </c>
      <c r="G35" s="10">
        <f>F35/3*0.6</f>
        <v>39.6</v>
      </c>
      <c r="H35" s="10">
        <v>70.47</v>
      </c>
      <c r="I35" s="10">
        <f>H35*0.4</f>
        <v>28.188</v>
      </c>
      <c r="J35" s="10">
        <f>G35+I35</f>
        <v>67.788</v>
      </c>
      <c r="K35" s="15">
        <v>2</v>
      </c>
      <c r="L35" s="7"/>
      <c r="M35" s="7"/>
    </row>
    <row r="36" ht="22.5" spans="1:13">
      <c r="A36" s="7">
        <v>34</v>
      </c>
      <c r="B36" s="8" t="s">
        <v>61</v>
      </c>
      <c r="C36" s="7" t="s">
        <v>15</v>
      </c>
      <c r="D36" s="9" t="s">
        <v>58</v>
      </c>
      <c r="E36" s="9" t="s">
        <v>59</v>
      </c>
      <c r="F36" s="10">
        <v>190</v>
      </c>
      <c r="G36" s="10">
        <f>F36/3*0.6</f>
        <v>38</v>
      </c>
      <c r="H36" s="10">
        <v>72.87</v>
      </c>
      <c r="I36" s="10">
        <f>H36*0.4</f>
        <v>29.148</v>
      </c>
      <c r="J36" s="10">
        <f>G36+I36</f>
        <v>67.148</v>
      </c>
      <c r="K36" s="15">
        <v>3</v>
      </c>
      <c r="L36" s="7"/>
      <c r="M36" s="7"/>
    </row>
    <row r="37" ht="22.5" spans="1:13">
      <c r="A37" s="7">
        <v>35</v>
      </c>
      <c r="B37" s="8" t="s">
        <v>62</v>
      </c>
      <c r="C37" s="7" t="s">
        <v>15</v>
      </c>
      <c r="D37" s="9" t="s">
        <v>58</v>
      </c>
      <c r="E37" s="9" t="s">
        <v>63</v>
      </c>
      <c r="F37" s="10">
        <v>205.5</v>
      </c>
      <c r="G37" s="10">
        <f>F37/3*0.6</f>
        <v>41.1</v>
      </c>
      <c r="H37" s="10">
        <v>66.8</v>
      </c>
      <c r="I37" s="10">
        <f>H37*0.4</f>
        <v>26.72</v>
      </c>
      <c r="J37" s="10">
        <f>G37+I37</f>
        <v>67.82</v>
      </c>
      <c r="K37" s="15">
        <v>1</v>
      </c>
      <c r="L37" s="7" t="s">
        <v>18</v>
      </c>
      <c r="M37" s="7"/>
    </row>
    <row r="38" ht="22.5" spans="1:13">
      <c r="A38" s="7">
        <v>36</v>
      </c>
      <c r="B38" s="8" t="s">
        <v>64</v>
      </c>
      <c r="C38" s="7" t="s">
        <v>15</v>
      </c>
      <c r="D38" s="9" t="s">
        <v>58</v>
      </c>
      <c r="E38" s="9" t="s">
        <v>63</v>
      </c>
      <c r="F38" s="10">
        <v>196</v>
      </c>
      <c r="G38" s="10">
        <f>F38/3*0.6</f>
        <v>39.2</v>
      </c>
      <c r="H38" s="10">
        <v>65.71</v>
      </c>
      <c r="I38" s="10">
        <f>H38*0.4</f>
        <v>26.284</v>
      </c>
      <c r="J38" s="10">
        <f>G38+I38</f>
        <v>65.484</v>
      </c>
      <c r="K38" s="15">
        <v>2</v>
      </c>
      <c r="L38" s="7"/>
      <c r="M38" s="7"/>
    </row>
    <row r="39" ht="22.5" spans="1:13">
      <c r="A39" s="7">
        <v>37</v>
      </c>
      <c r="B39" s="8" t="s">
        <v>65</v>
      </c>
      <c r="C39" s="7" t="s">
        <v>15</v>
      </c>
      <c r="D39" s="9" t="s">
        <v>58</v>
      </c>
      <c r="E39" s="9" t="s">
        <v>63</v>
      </c>
      <c r="F39" s="10">
        <v>203</v>
      </c>
      <c r="G39" s="10">
        <f>F39/3*0.6</f>
        <v>40.6</v>
      </c>
      <c r="H39" s="10">
        <v>54.9</v>
      </c>
      <c r="I39" s="10">
        <f>H39*0.4</f>
        <v>21.96</v>
      </c>
      <c r="J39" s="10">
        <f>G39+I39</f>
        <v>62.56</v>
      </c>
      <c r="K39" s="15">
        <v>3</v>
      </c>
      <c r="L39" s="7"/>
      <c r="M39" s="7"/>
    </row>
  </sheetData>
  <autoFilter xmlns:etc="http://www.wps.cn/officeDocument/2017/etCustomData" ref="A2:O39" etc:filterBottomFollowUsedRange="0">
    <extLst/>
  </autoFilter>
  <mergeCells count="1">
    <mergeCell ref="A1:M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N39"/>
  <sheetViews>
    <sheetView workbookViewId="0">
      <selection activeCell="M9" sqref="M9"/>
    </sheetView>
  </sheetViews>
  <sheetFormatPr defaultColWidth="9" defaultRowHeight="13.5"/>
  <cols>
    <col min="1" max="1" width="7.125" style="1" customWidth="1"/>
    <col min="2" max="2" width="9" style="1"/>
    <col min="3" max="3" width="7.375" style="1" customWidth="1"/>
    <col min="4" max="4" width="16.25" style="1" customWidth="1"/>
    <col min="5" max="5" width="11.75" style="1" customWidth="1"/>
    <col min="6" max="6" width="9" style="2"/>
    <col min="7" max="7" width="10.375" style="2" customWidth="1"/>
    <col min="8" max="8" width="18.25" style="2" customWidth="1"/>
    <col min="9" max="10" width="9" style="2"/>
    <col min="11" max="16384" width="9" style="1"/>
  </cols>
  <sheetData>
    <row r="1" s="1" customFormat="1" ht="39" customHeight="1" spans="1:14">
      <c r="A1" s="3" t="s">
        <v>0</v>
      </c>
      <c r="B1" s="3"/>
      <c r="C1" s="3"/>
      <c r="D1" s="3"/>
      <c r="E1" s="3"/>
      <c r="F1" s="4"/>
      <c r="G1" s="4"/>
      <c r="H1" s="4"/>
      <c r="I1" s="4"/>
      <c r="J1" s="4"/>
      <c r="K1" s="3"/>
      <c r="L1" s="3"/>
      <c r="M1" s="11"/>
      <c r="N1" s="11"/>
    </row>
    <row r="2" s="1" customFormat="1" ht="54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5" t="s">
        <v>12</v>
      </c>
      <c r="L2" s="5" t="s">
        <v>13</v>
      </c>
    </row>
    <row r="3" s="1" customFormat="1" ht="22.5" hidden="1" spans="1:12">
      <c r="A3" s="7">
        <v>1</v>
      </c>
      <c r="B3" s="8" t="s">
        <v>14</v>
      </c>
      <c r="C3" s="7" t="s">
        <v>15</v>
      </c>
      <c r="D3" s="9" t="s">
        <v>16</v>
      </c>
      <c r="E3" s="9" t="s">
        <v>17</v>
      </c>
      <c r="F3" s="10">
        <v>217.5</v>
      </c>
      <c r="G3" s="10">
        <f t="shared" ref="G3:G39" si="0">F3/3*0.6</f>
        <v>43.5</v>
      </c>
      <c r="H3" s="10">
        <v>79.81</v>
      </c>
      <c r="I3" s="10">
        <f t="shared" ref="I3:I15" si="1">H3*0.4</f>
        <v>31.924</v>
      </c>
      <c r="J3" s="10">
        <f t="shared" ref="J3:J39" si="2">G3+I3</f>
        <v>75.424</v>
      </c>
      <c r="K3" s="7" t="s">
        <v>18</v>
      </c>
      <c r="L3" s="7"/>
    </row>
    <row r="4" s="1" customFormat="1" ht="22.5" hidden="1" spans="1:12">
      <c r="A4" s="7">
        <v>2</v>
      </c>
      <c r="B4" s="8" t="s">
        <v>19</v>
      </c>
      <c r="C4" s="7" t="s">
        <v>15</v>
      </c>
      <c r="D4" s="9" t="s">
        <v>16</v>
      </c>
      <c r="E4" s="9" t="s">
        <v>17</v>
      </c>
      <c r="F4" s="10">
        <v>216.5</v>
      </c>
      <c r="G4" s="10">
        <f t="shared" si="0"/>
        <v>43.3</v>
      </c>
      <c r="H4" s="10">
        <v>78.5</v>
      </c>
      <c r="I4" s="10">
        <f t="shared" si="1"/>
        <v>31.4</v>
      </c>
      <c r="J4" s="10">
        <f t="shared" si="2"/>
        <v>74.7</v>
      </c>
      <c r="K4" s="7" t="s">
        <v>18</v>
      </c>
      <c r="L4" s="7"/>
    </row>
    <row r="5" s="1" customFormat="1" ht="22.5" hidden="1" spans="1:12">
      <c r="A5" s="7">
        <v>3</v>
      </c>
      <c r="B5" s="8" t="s">
        <v>20</v>
      </c>
      <c r="C5" s="7" t="s">
        <v>15</v>
      </c>
      <c r="D5" s="9" t="s">
        <v>16</v>
      </c>
      <c r="E5" s="9" t="s">
        <v>17</v>
      </c>
      <c r="F5" s="10">
        <v>209.5</v>
      </c>
      <c r="G5" s="10">
        <f t="shared" si="0"/>
        <v>41.9</v>
      </c>
      <c r="H5" s="10">
        <v>79.58</v>
      </c>
      <c r="I5" s="10">
        <f t="shared" si="1"/>
        <v>31.832</v>
      </c>
      <c r="J5" s="10">
        <f t="shared" si="2"/>
        <v>73.732</v>
      </c>
      <c r="K5" s="7" t="s">
        <v>18</v>
      </c>
      <c r="L5" s="7"/>
    </row>
    <row r="6" s="1" customFormat="1" ht="22.5" hidden="1" spans="1:12">
      <c r="A6" s="7">
        <v>4</v>
      </c>
      <c r="B6" s="8" t="s">
        <v>41</v>
      </c>
      <c r="C6" s="7" t="s">
        <v>15</v>
      </c>
      <c r="D6" s="9" t="s">
        <v>16</v>
      </c>
      <c r="E6" s="9" t="s">
        <v>17</v>
      </c>
      <c r="F6" s="10">
        <v>209</v>
      </c>
      <c r="G6" s="10">
        <f t="shared" si="0"/>
        <v>41.8</v>
      </c>
      <c r="H6" s="10" t="s">
        <v>38</v>
      </c>
      <c r="I6" s="10"/>
      <c r="J6" s="10">
        <f t="shared" si="2"/>
        <v>41.8</v>
      </c>
      <c r="K6" s="7"/>
      <c r="L6" s="10"/>
    </row>
    <row r="7" s="1" customFormat="1" ht="22.5" hidden="1" spans="1:12">
      <c r="A7" s="7">
        <v>5</v>
      </c>
      <c r="B7" s="8" t="s">
        <v>21</v>
      </c>
      <c r="C7" s="7" t="s">
        <v>15</v>
      </c>
      <c r="D7" s="9" t="s">
        <v>16</v>
      </c>
      <c r="E7" s="9" t="s">
        <v>17</v>
      </c>
      <c r="F7" s="10">
        <v>208.5</v>
      </c>
      <c r="G7" s="10">
        <f t="shared" si="0"/>
        <v>41.7</v>
      </c>
      <c r="H7" s="10">
        <v>79.3</v>
      </c>
      <c r="I7" s="10">
        <f t="shared" si="1"/>
        <v>31.72</v>
      </c>
      <c r="J7" s="10">
        <f t="shared" si="2"/>
        <v>73.42</v>
      </c>
      <c r="K7" s="7" t="s">
        <v>18</v>
      </c>
      <c r="L7" s="7"/>
    </row>
    <row r="8" s="1" customFormat="1" ht="22.5" hidden="1" spans="1:12">
      <c r="A8" s="7">
        <v>6</v>
      </c>
      <c r="B8" s="8" t="s">
        <v>22</v>
      </c>
      <c r="C8" s="7" t="s">
        <v>15</v>
      </c>
      <c r="D8" s="9" t="s">
        <v>16</v>
      </c>
      <c r="E8" s="9" t="s">
        <v>17</v>
      </c>
      <c r="F8" s="10">
        <v>202</v>
      </c>
      <c r="G8" s="10">
        <f t="shared" si="0"/>
        <v>40.4</v>
      </c>
      <c r="H8" s="10">
        <v>81.26</v>
      </c>
      <c r="I8" s="10">
        <f t="shared" si="1"/>
        <v>32.504</v>
      </c>
      <c r="J8" s="10">
        <f t="shared" si="2"/>
        <v>72.904</v>
      </c>
      <c r="K8" s="7" t="s">
        <v>18</v>
      </c>
      <c r="L8" s="7"/>
    </row>
    <row r="9" s="1" customFormat="1" ht="22.5" hidden="1" spans="1:12">
      <c r="A9" s="7">
        <v>7</v>
      </c>
      <c r="B9" s="8" t="s">
        <v>23</v>
      </c>
      <c r="C9" s="7" t="s">
        <v>15</v>
      </c>
      <c r="D9" s="9" t="s">
        <v>16</v>
      </c>
      <c r="E9" s="9" t="s">
        <v>17</v>
      </c>
      <c r="F9" s="10">
        <v>202</v>
      </c>
      <c r="G9" s="10">
        <f t="shared" si="0"/>
        <v>40.4</v>
      </c>
      <c r="H9" s="10">
        <v>80.92</v>
      </c>
      <c r="I9" s="10">
        <f t="shared" si="1"/>
        <v>32.368</v>
      </c>
      <c r="J9" s="10">
        <f t="shared" si="2"/>
        <v>72.768</v>
      </c>
      <c r="K9" s="7" t="s">
        <v>18</v>
      </c>
      <c r="L9" s="7"/>
    </row>
    <row r="10" s="1" customFormat="1" ht="22.5" hidden="1" spans="1:12">
      <c r="A10" s="7">
        <v>8</v>
      </c>
      <c r="B10" s="8" t="s">
        <v>24</v>
      </c>
      <c r="C10" s="7" t="s">
        <v>15</v>
      </c>
      <c r="D10" s="9" t="s">
        <v>16</v>
      </c>
      <c r="E10" s="9" t="s">
        <v>17</v>
      </c>
      <c r="F10" s="10">
        <v>199.5</v>
      </c>
      <c r="G10" s="10">
        <f t="shared" si="0"/>
        <v>39.9</v>
      </c>
      <c r="H10" s="10">
        <v>81.13</v>
      </c>
      <c r="I10" s="10">
        <f t="shared" si="1"/>
        <v>32.452</v>
      </c>
      <c r="J10" s="10">
        <f t="shared" si="2"/>
        <v>72.352</v>
      </c>
      <c r="K10" s="7" t="s">
        <v>18</v>
      </c>
      <c r="L10" s="7"/>
    </row>
    <row r="11" s="1" customFormat="1" ht="22.5" hidden="1" spans="1:12">
      <c r="A11" s="7">
        <v>9</v>
      </c>
      <c r="B11" s="8" t="s">
        <v>25</v>
      </c>
      <c r="C11" s="7" t="s">
        <v>15</v>
      </c>
      <c r="D11" s="9" t="s">
        <v>16</v>
      </c>
      <c r="E11" s="9" t="s">
        <v>17</v>
      </c>
      <c r="F11" s="10">
        <v>199.5</v>
      </c>
      <c r="G11" s="10">
        <f t="shared" si="0"/>
        <v>39.9</v>
      </c>
      <c r="H11" s="10">
        <v>80.72</v>
      </c>
      <c r="I11" s="10">
        <f t="shared" si="1"/>
        <v>32.288</v>
      </c>
      <c r="J11" s="10">
        <f t="shared" si="2"/>
        <v>72.188</v>
      </c>
      <c r="K11" s="7"/>
      <c r="L11" s="7"/>
    </row>
    <row r="12" s="1" customFormat="1" ht="22.5" hidden="1" spans="1:12">
      <c r="A12" s="7">
        <v>10</v>
      </c>
      <c r="B12" s="8" t="s">
        <v>26</v>
      </c>
      <c r="C12" s="7" t="s">
        <v>15</v>
      </c>
      <c r="D12" s="9" t="s">
        <v>16</v>
      </c>
      <c r="E12" s="9" t="s">
        <v>17</v>
      </c>
      <c r="F12" s="10">
        <v>199.5</v>
      </c>
      <c r="G12" s="10">
        <f t="shared" si="0"/>
        <v>39.9</v>
      </c>
      <c r="H12" s="10">
        <v>77.33</v>
      </c>
      <c r="I12" s="10">
        <f t="shared" si="1"/>
        <v>30.932</v>
      </c>
      <c r="J12" s="10">
        <f t="shared" si="2"/>
        <v>70.832</v>
      </c>
      <c r="K12" s="7"/>
      <c r="L12" s="7"/>
    </row>
    <row r="13" s="1" customFormat="1" ht="22.5" hidden="1" spans="1:12">
      <c r="A13" s="7">
        <v>11</v>
      </c>
      <c r="B13" s="8" t="s">
        <v>27</v>
      </c>
      <c r="C13" s="7" t="s">
        <v>15</v>
      </c>
      <c r="D13" s="9" t="s">
        <v>16</v>
      </c>
      <c r="E13" s="9" t="s">
        <v>17</v>
      </c>
      <c r="F13" s="10">
        <v>197.5</v>
      </c>
      <c r="G13" s="10">
        <f t="shared" si="0"/>
        <v>39.5</v>
      </c>
      <c r="H13" s="10">
        <v>77.68</v>
      </c>
      <c r="I13" s="10">
        <f t="shared" si="1"/>
        <v>31.072</v>
      </c>
      <c r="J13" s="10">
        <f t="shared" si="2"/>
        <v>70.572</v>
      </c>
      <c r="K13" s="7"/>
      <c r="L13" s="7"/>
    </row>
    <row r="14" s="1" customFormat="1" ht="22.5" hidden="1" spans="1:12">
      <c r="A14" s="7">
        <v>12</v>
      </c>
      <c r="B14" s="8" t="s">
        <v>28</v>
      </c>
      <c r="C14" s="7" t="s">
        <v>15</v>
      </c>
      <c r="D14" s="9" t="s">
        <v>16</v>
      </c>
      <c r="E14" s="9" t="s">
        <v>17</v>
      </c>
      <c r="F14" s="10">
        <v>196</v>
      </c>
      <c r="G14" s="10">
        <f t="shared" si="0"/>
        <v>39.2</v>
      </c>
      <c r="H14" s="10">
        <v>79.28</v>
      </c>
      <c r="I14" s="10">
        <f t="shared" si="1"/>
        <v>31.712</v>
      </c>
      <c r="J14" s="10">
        <f t="shared" si="2"/>
        <v>70.912</v>
      </c>
      <c r="K14" s="7"/>
      <c r="L14" s="7"/>
    </row>
    <row r="15" s="1" customFormat="1" ht="22.5" hidden="1" spans="1:12">
      <c r="A15" s="7">
        <v>13</v>
      </c>
      <c r="B15" s="8" t="s">
        <v>29</v>
      </c>
      <c r="C15" s="7" t="s">
        <v>15</v>
      </c>
      <c r="D15" s="9" t="s">
        <v>16</v>
      </c>
      <c r="E15" s="9" t="s">
        <v>17</v>
      </c>
      <c r="F15" s="10">
        <v>195</v>
      </c>
      <c r="G15" s="10">
        <f t="shared" si="0"/>
        <v>39</v>
      </c>
      <c r="H15" s="10">
        <v>79.5</v>
      </c>
      <c r="I15" s="10">
        <f t="shared" si="1"/>
        <v>31.8</v>
      </c>
      <c r="J15" s="10">
        <f t="shared" si="2"/>
        <v>70.8</v>
      </c>
      <c r="K15" s="7"/>
      <c r="L15" s="7"/>
    </row>
    <row r="16" s="1" customFormat="1" ht="22.5" hidden="1" spans="1:12">
      <c r="A16" s="7">
        <v>14</v>
      </c>
      <c r="B16" s="8" t="s">
        <v>39</v>
      </c>
      <c r="C16" s="7" t="s">
        <v>40</v>
      </c>
      <c r="D16" s="9" t="s">
        <v>16</v>
      </c>
      <c r="E16" s="9" t="s">
        <v>17</v>
      </c>
      <c r="F16" s="10">
        <v>192.5</v>
      </c>
      <c r="G16" s="10">
        <f t="shared" si="0"/>
        <v>38.5</v>
      </c>
      <c r="H16" s="10" t="s">
        <v>38</v>
      </c>
      <c r="I16" s="10"/>
      <c r="J16" s="10">
        <f t="shared" si="2"/>
        <v>38.5</v>
      </c>
      <c r="K16" s="7"/>
      <c r="L16" s="10"/>
    </row>
    <row r="17" s="1" customFormat="1" ht="22.5" hidden="1" spans="1:12">
      <c r="A17" s="7">
        <v>15</v>
      </c>
      <c r="B17" s="8" t="s">
        <v>30</v>
      </c>
      <c r="C17" s="7" t="s">
        <v>15</v>
      </c>
      <c r="D17" s="9" t="s">
        <v>16</v>
      </c>
      <c r="E17" s="9" t="s">
        <v>17</v>
      </c>
      <c r="F17" s="10">
        <v>192</v>
      </c>
      <c r="G17" s="10">
        <f t="shared" si="0"/>
        <v>38.4</v>
      </c>
      <c r="H17" s="10">
        <v>78.52</v>
      </c>
      <c r="I17" s="10">
        <f t="shared" ref="I17:I21" si="3">H17*0.4</f>
        <v>31.408</v>
      </c>
      <c r="J17" s="10">
        <f t="shared" si="2"/>
        <v>69.808</v>
      </c>
      <c r="K17" s="7"/>
      <c r="L17" s="7"/>
    </row>
    <row r="18" s="1" customFormat="1" ht="22.5" hidden="1" spans="1:12">
      <c r="A18" s="7">
        <v>16</v>
      </c>
      <c r="B18" s="8" t="s">
        <v>31</v>
      </c>
      <c r="C18" s="7" t="s">
        <v>15</v>
      </c>
      <c r="D18" s="9" t="s">
        <v>16</v>
      </c>
      <c r="E18" s="9" t="s">
        <v>17</v>
      </c>
      <c r="F18" s="10">
        <v>192</v>
      </c>
      <c r="G18" s="10">
        <f t="shared" si="0"/>
        <v>38.4</v>
      </c>
      <c r="H18" s="10">
        <v>79.12</v>
      </c>
      <c r="I18" s="10">
        <f t="shared" si="3"/>
        <v>31.648</v>
      </c>
      <c r="J18" s="10">
        <f t="shared" si="2"/>
        <v>70.048</v>
      </c>
      <c r="K18" s="7"/>
      <c r="L18" s="7"/>
    </row>
    <row r="19" s="1" customFormat="1" ht="22.5" hidden="1" spans="1:12">
      <c r="A19" s="7">
        <v>17</v>
      </c>
      <c r="B19" s="8" t="s">
        <v>32</v>
      </c>
      <c r="C19" s="7" t="s">
        <v>15</v>
      </c>
      <c r="D19" s="9" t="s">
        <v>16</v>
      </c>
      <c r="E19" s="9" t="s">
        <v>17</v>
      </c>
      <c r="F19" s="10">
        <v>189.5</v>
      </c>
      <c r="G19" s="10">
        <f t="shared" si="0"/>
        <v>37.9</v>
      </c>
      <c r="H19" s="10">
        <v>78.73</v>
      </c>
      <c r="I19" s="10">
        <f t="shared" si="3"/>
        <v>31.492</v>
      </c>
      <c r="J19" s="10">
        <f t="shared" si="2"/>
        <v>69.392</v>
      </c>
      <c r="K19" s="7"/>
      <c r="L19" s="7"/>
    </row>
    <row r="20" s="1" customFormat="1" ht="22.5" hidden="1" spans="1:12">
      <c r="A20" s="7">
        <v>18</v>
      </c>
      <c r="B20" s="8" t="s">
        <v>33</v>
      </c>
      <c r="C20" s="7" t="s">
        <v>15</v>
      </c>
      <c r="D20" s="9" t="s">
        <v>16</v>
      </c>
      <c r="E20" s="9" t="s">
        <v>17</v>
      </c>
      <c r="F20" s="10">
        <v>189.5</v>
      </c>
      <c r="G20" s="10">
        <f t="shared" si="0"/>
        <v>37.9</v>
      </c>
      <c r="H20" s="10">
        <v>77.45</v>
      </c>
      <c r="I20" s="10">
        <f t="shared" si="3"/>
        <v>30.98</v>
      </c>
      <c r="J20" s="10">
        <f t="shared" si="2"/>
        <v>68.88</v>
      </c>
      <c r="K20" s="7"/>
      <c r="L20" s="7"/>
    </row>
    <row r="21" s="1" customFormat="1" ht="22.5" hidden="1" spans="1:12">
      <c r="A21" s="7">
        <v>19</v>
      </c>
      <c r="B21" s="8" t="s">
        <v>34</v>
      </c>
      <c r="C21" s="7" t="s">
        <v>15</v>
      </c>
      <c r="D21" s="9" t="s">
        <v>16</v>
      </c>
      <c r="E21" s="9" t="s">
        <v>17</v>
      </c>
      <c r="F21" s="10">
        <v>189</v>
      </c>
      <c r="G21" s="10">
        <f t="shared" si="0"/>
        <v>37.8</v>
      </c>
      <c r="H21" s="10">
        <v>78.13</v>
      </c>
      <c r="I21" s="10">
        <f t="shared" si="3"/>
        <v>31.252</v>
      </c>
      <c r="J21" s="10">
        <f t="shared" si="2"/>
        <v>69.052</v>
      </c>
      <c r="K21" s="7"/>
      <c r="L21" s="7"/>
    </row>
    <row r="22" s="1" customFormat="1" ht="22.5" hidden="1" spans="1:12">
      <c r="A22" s="7">
        <v>20</v>
      </c>
      <c r="B22" s="8" t="s">
        <v>37</v>
      </c>
      <c r="C22" s="7" t="s">
        <v>15</v>
      </c>
      <c r="D22" s="9" t="s">
        <v>16</v>
      </c>
      <c r="E22" s="9" t="s">
        <v>17</v>
      </c>
      <c r="F22" s="10">
        <v>188</v>
      </c>
      <c r="G22" s="10">
        <f t="shared" si="0"/>
        <v>37.6</v>
      </c>
      <c r="H22" s="10" t="s">
        <v>38</v>
      </c>
      <c r="I22" s="10"/>
      <c r="J22" s="10">
        <f t="shared" si="2"/>
        <v>37.6</v>
      </c>
      <c r="K22" s="7"/>
      <c r="L22" s="10"/>
    </row>
    <row r="23" s="1" customFormat="1" ht="22.5" hidden="1" spans="1:12">
      <c r="A23" s="7">
        <v>21</v>
      </c>
      <c r="B23" s="8" t="s">
        <v>35</v>
      </c>
      <c r="C23" s="7" t="s">
        <v>15</v>
      </c>
      <c r="D23" s="9" t="s">
        <v>16</v>
      </c>
      <c r="E23" s="9" t="s">
        <v>17</v>
      </c>
      <c r="F23" s="10">
        <v>187</v>
      </c>
      <c r="G23" s="10">
        <f t="shared" si="0"/>
        <v>37.4</v>
      </c>
      <c r="H23" s="10">
        <v>80.76</v>
      </c>
      <c r="I23" s="10">
        <f t="shared" ref="I23:I31" si="4">H23*0.4</f>
        <v>32.304</v>
      </c>
      <c r="J23" s="10">
        <f t="shared" si="2"/>
        <v>69.704</v>
      </c>
      <c r="K23" s="7"/>
      <c r="L23" s="7"/>
    </row>
    <row r="24" s="1" customFormat="1" ht="22.5" hidden="1" spans="1:12">
      <c r="A24" s="7">
        <v>22</v>
      </c>
      <c r="B24" s="8" t="s">
        <v>36</v>
      </c>
      <c r="C24" s="7" t="s">
        <v>15</v>
      </c>
      <c r="D24" s="9" t="s">
        <v>16</v>
      </c>
      <c r="E24" s="9" t="s">
        <v>17</v>
      </c>
      <c r="F24" s="10">
        <v>187</v>
      </c>
      <c r="G24" s="10">
        <f t="shared" si="0"/>
        <v>37.4</v>
      </c>
      <c r="H24" s="10">
        <v>79.31</v>
      </c>
      <c r="I24" s="10">
        <f t="shared" si="4"/>
        <v>31.724</v>
      </c>
      <c r="J24" s="10">
        <f t="shared" si="2"/>
        <v>69.124</v>
      </c>
      <c r="K24" s="7"/>
      <c r="L24" s="7"/>
    </row>
    <row r="25" s="1" customFormat="1" ht="22.5" hidden="1" spans="1:12">
      <c r="A25" s="7">
        <v>23</v>
      </c>
      <c r="B25" s="8" t="s">
        <v>42</v>
      </c>
      <c r="C25" s="7" t="s">
        <v>15</v>
      </c>
      <c r="D25" s="9" t="s">
        <v>16</v>
      </c>
      <c r="E25" s="9" t="s">
        <v>43</v>
      </c>
      <c r="F25" s="10">
        <v>183</v>
      </c>
      <c r="G25" s="10">
        <f t="shared" si="0"/>
        <v>36.6</v>
      </c>
      <c r="H25" s="10">
        <v>80.73</v>
      </c>
      <c r="I25" s="10">
        <f t="shared" si="4"/>
        <v>32.292</v>
      </c>
      <c r="J25" s="10">
        <f t="shared" si="2"/>
        <v>68.892</v>
      </c>
      <c r="K25" s="7" t="s">
        <v>18</v>
      </c>
      <c r="L25" s="7"/>
    </row>
    <row r="26" s="1" customFormat="1" ht="22.5" hidden="1" spans="1:12">
      <c r="A26" s="7">
        <v>24</v>
      </c>
      <c r="B26" s="8" t="s">
        <v>45</v>
      </c>
      <c r="C26" s="7" t="s">
        <v>15</v>
      </c>
      <c r="D26" s="9" t="s">
        <v>16</v>
      </c>
      <c r="E26" s="9" t="s">
        <v>43</v>
      </c>
      <c r="F26" s="10">
        <v>182.5</v>
      </c>
      <c r="G26" s="10">
        <f t="shared" si="0"/>
        <v>36.5</v>
      </c>
      <c r="H26" s="10">
        <v>76.59</v>
      </c>
      <c r="I26" s="10">
        <f t="shared" si="4"/>
        <v>30.636</v>
      </c>
      <c r="J26" s="10">
        <f t="shared" si="2"/>
        <v>67.136</v>
      </c>
      <c r="K26" s="7"/>
      <c r="L26" s="7"/>
    </row>
    <row r="27" s="1" customFormat="1" ht="22.5" hidden="1" spans="1:12">
      <c r="A27" s="7">
        <v>25</v>
      </c>
      <c r="B27" s="8" t="s">
        <v>44</v>
      </c>
      <c r="C27" s="7" t="s">
        <v>15</v>
      </c>
      <c r="D27" s="9" t="s">
        <v>16</v>
      </c>
      <c r="E27" s="9" t="s">
        <v>43</v>
      </c>
      <c r="F27" s="10">
        <v>177.5</v>
      </c>
      <c r="G27" s="10">
        <f t="shared" si="0"/>
        <v>35.5</v>
      </c>
      <c r="H27" s="10">
        <v>79.77</v>
      </c>
      <c r="I27" s="10">
        <f t="shared" si="4"/>
        <v>31.908</v>
      </c>
      <c r="J27" s="10">
        <f t="shared" si="2"/>
        <v>67.408</v>
      </c>
      <c r="K27" s="7"/>
      <c r="L27" s="7"/>
    </row>
    <row r="28" s="1" customFormat="1" ht="22.5" hidden="1" spans="1:12">
      <c r="A28" s="7">
        <v>26</v>
      </c>
      <c r="B28" s="8" t="s">
        <v>46</v>
      </c>
      <c r="C28" s="7" t="s">
        <v>40</v>
      </c>
      <c r="D28" s="9" t="s">
        <v>16</v>
      </c>
      <c r="E28" s="9" t="s">
        <v>47</v>
      </c>
      <c r="F28" s="10">
        <v>181.5</v>
      </c>
      <c r="G28" s="10">
        <f t="shared" si="0"/>
        <v>36.3</v>
      </c>
      <c r="H28" s="10">
        <v>78.92</v>
      </c>
      <c r="I28" s="10">
        <f t="shared" si="4"/>
        <v>31.568</v>
      </c>
      <c r="J28" s="10">
        <f t="shared" si="2"/>
        <v>67.868</v>
      </c>
      <c r="K28" s="7" t="s">
        <v>18</v>
      </c>
      <c r="L28" s="7"/>
    </row>
    <row r="29" s="1" customFormat="1" ht="22.5" spans="1:12">
      <c r="A29" s="7">
        <v>27</v>
      </c>
      <c r="B29" s="8" t="s">
        <v>48</v>
      </c>
      <c r="C29" s="7" t="s">
        <v>15</v>
      </c>
      <c r="D29" s="9" t="s">
        <v>49</v>
      </c>
      <c r="E29" s="9" t="s">
        <v>50</v>
      </c>
      <c r="F29" s="10">
        <v>204.5</v>
      </c>
      <c r="G29" s="10">
        <f t="shared" si="0"/>
        <v>40.9</v>
      </c>
      <c r="H29" s="10">
        <v>77.86</v>
      </c>
      <c r="I29" s="10">
        <f t="shared" si="4"/>
        <v>31.144</v>
      </c>
      <c r="J29" s="10">
        <f t="shared" si="2"/>
        <v>72.044</v>
      </c>
      <c r="K29" s="7" t="s">
        <v>18</v>
      </c>
      <c r="L29" s="7"/>
    </row>
    <row r="30" s="1" customFormat="1" ht="22.5" spans="1:12">
      <c r="A30" s="7">
        <v>28</v>
      </c>
      <c r="B30" s="8" t="s">
        <v>51</v>
      </c>
      <c r="C30" s="7" t="s">
        <v>15</v>
      </c>
      <c r="D30" s="9" t="s">
        <v>49</v>
      </c>
      <c r="E30" s="9" t="s">
        <v>50</v>
      </c>
      <c r="F30" s="10">
        <v>185</v>
      </c>
      <c r="G30" s="10">
        <f t="shared" si="0"/>
        <v>37</v>
      </c>
      <c r="H30" s="10">
        <v>75.8</v>
      </c>
      <c r="I30" s="10">
        <f t="shared" si="4"/>
        <v>30.32</v>
      </c>
      <c r="J30" s="10">
        <f t="shared" si="2"/>
        <v>67.32</v>
      </c>
      <c r="K30" s="7"/>
      <c r="L30" s="7"/>
    </row>
    <row r="31" s="1" customFormat="1" ht="22.5" spans="1:12">
      <c r="A31" s="7">
        <v>29</v>
      </c>
      <c r="B31" s="8" t="s">
        <v>52</v>
      </c>
      <c r="C31" s="7" t="s">
        <v>40</v>
      </c>
      <c r="D31" s="9" t="s">
        <v>49</v>
      </c>
      <c r="E31" s="9" t="s">
        <v>50</v>
      </c>
      <c r="F31" s="10">
        <v>168</v>
      </c>
      <c r="G31" s="10">
        <f t="shared" si="0"/>
        <v>33.6</v>
      </c>
      <c r="H31" s="10">
        <v>79.46</v>
      </c>
      <c r="I31" s="10">
        <f t="shared" si="4"/>
        <v>31.784</v>
      </c>
      <c r="J31" s="10">
        <f t="shared" si="2"/>
        <v>65.384</v>
      </c>
      <c r="K31" s="7"/>
      <c r="L31" s="7"/>
    </row>
    <row r="32" s="1" customFormat="1" ht="22.5" spans="1:12">
      <c r="A32" s="7">
        <v>30</v>
      </c>
      <c r="B32" s="8" t="s">
        <v>53</v>
      </c>
      <c r="C32" s="7" t="s">
        <v>15</v>
      </c>
      <c r="D32" s="9" t="s">
        <v>49</v>
      </c>
      <c r="E32" s="9" t="s">
        <v>50</v>
      </c>
      <c r="F32" s="10">
        <v>168</v>
      </c>
      <c r="G32" s="10">
        <f t="shared" si="0"/>
        <v>33.6</v>
      </c>
      <c r="H32" s="10" t="s">
        <v>38</v>
      </c>
      <c r="I32" s="10"/>
      <c r="J32" s="10">
        <f t="shared" si="2"/>
        <v>33.6</v>
      </c>
      <c r="K32" s="7"/>
      <c r="L32" s="10"/>
    </row>
    <row r="33" s="1" customFormat="1" ht="22.5" hidden="1" spans="1:12">
      <c r="A33" s="7">
        <v>31</v>
      </c>
      <c r="B33" s="8" t="s">
        <v>54</v>
      </c>
      <c r="C33" s="7" t="s">
        <v>15</v>
      </c>
      <c r="D33" s="9" t="s">
        <v>55</v>
      </c>
      <c r="E33" s="9" t="s">
        <v>56</v>
      </c>
      <c r="F33" s="10">
        <v>185.5</v>
      </c>
      <c r="G33" s="10">
        <f t="shared" si="0"/>
        <v>37.1</v>
      </c>
      <c r="H33" s="10" t="s">
        <v>38</v>
      </c>
      <c r="I33" s="10"/>
      <c r="J33" s="10">
        <f t="shared" si="2"/>
        <v>37.1</v>
      </c>
      <c r="K33" s="7"/>
      <c r="L33" s="10"/>
    </row>
    <row r="34" s="1" customFormat="1" ht="22.5" hidden="1" spans="1:12">
      <c r="A34" s="7">
        <v>32</v>
      </c>
      <c r="B34" s="8" t="s">
        <v>60</v>
      </c>
      <c r="C34" s="7" t="s">
        <v>15</v>
      </c>
      <c r="D34" s="9" t="s">
        <v>58</v>
      </c>
      <c r="E34" s="9" t="s">
        <v>59</v>
      </c>
      <c r="F34" s="10">
        <v>198</v>
      </c>
      <c r="G34" s="10">
        <f t="shared" si="0"/>
        <v>39.6</v>
      </c>
      <c r="H34" s="10">
        <v>70.47</v>
      </c>
      <c r="I34" s="10">
        <f t="shared" ref="I34:I39" si="5">H34*0.4</f>
        <v>28.188</v>
      </c>
      <c r="J34" s="10">
        <f t="shared" si="2"/>
        <v>67.788</v>
      </c>
      <c r="K34" s="7"/>
      <c r="L34" s="7"/>
    </row>
    <row r="35" s="1" customFormat="1" ht="22.5" hidden="1" spans="1:12">
      <c r="A35" s="7">
        <v>33</v>
      </c>
      <c r="B35" s="8" t="s">
        <v>57</v>
      </c>
      <c r="C35" s="7" t="s">
        <v>15</v>
      </c>
      <c r="D35" s="9" t="s">
        <v>58</v>
      </c>
      <c r="E35" s="9" t="s">
        <v>59</v>
      </c>
      <c r="F35" s="10">
        <v>194</v>
      </c>
      <c r="G35" s="10">
        <f t="shared" si="0"/>
        <v>38.8</v>
      </c>
      <c r="H35" s="10">
        <v>79.43</v>
      </c>
      <c r="I35" s="10">
        <f t="shared" si="5"/>
        <v>31.772</v>
      </c>
      <c r="J35" s="10">
        <f t="shared" si="2"/>
        <v>70.572</v>
      </c>
      <c r="K35" s="7" t="s">
        <v>18</v>
      </c>
      <c r="L35" s="7"/>
    </row>
    <row r="36" s="1" customFormat="1" ht="22.5" hidden="1" spans="1:12">
      <c r="A36" s="7">
        <v>34</v>
      </c>
      <c r="B36" s="8" t="s">
        <v>61</v>
      </c>
      <c r="C36" s="7" t="s">
        <v>15</v>
      </c>
      <c r="D36" s="9" t="s">
        <v>58</v>
      </c>
      <c r="E36" s="9" t="s">
        <v>59</v>
      </c>
      <c r="F36" s="10">
        <v>190</v>
      </c>
      <c r="G36" s="10">
        <f t="shared" si="0"/>
        <v>38</v>
      </c>
      <c r="H36" s="10">
        <v>72.87</v>
      </c>
      <c r="I36" s="10">
        <f t="shared" si="5"/>
        <v>29.148</v>
      </c>
      <c r="J36" s="10">
        <f t="shared" si="2"/>
        <v>67.148</v>
      </c>
      <c r="K36" s="7"/>
      <c r="L36" s="7"/>
    </row>
    <row r="37" s="1" customFormat="1" ht="22.5" hidden="1" spans="1:12">
      <c r="A37" s="7">
        <v>35</v>
      </c>
      <c r="B37" s="8" t="s">
        <v>62</v>
      </c>
      <c r="C37" s="7" t="s">
        <v>15</v>
      </c>
      <c r="D37" s="9" t="s">
        <v>58</v>
      </c>
      <c r="E37" s="9" t="s">
        <v>63</v>
      </c>
      <c r="F37" s="10">
        <v>205.5</v>
      </c>
      <c r="G37" s="10">
        <f t="shared" si="0"/>
        <v>41.1</v>
      </c>
      <c r="H37" s="10">
        <v>66.8</v>
      </c>
      <c r="I37" s="10">
        <f t="shared" si="5"/>
        <v>26.72</v>
      </c>
      <c r="J37" s="10">
        <f t="shared" si="2"/>
        <v>67.82</v>
      </c>
      <c r="K37" s="7" t="s">
        <v>18</v>
      </c>
      <c r="L37" s="7"/>
    </row>
    <row r="38" s="1" customFormat="1" ht="22.5" hidden="1" spans="1:12">
      <c r="A38" s="7">
        <v>36</v>
      </c>
      <c r="B38" s="8" t="s">
        <v>65</v>
      </c>
      <c r="C38" s="7" t="s">
        <v>15</v>
      </c>
      <c r="D38" s="9" t="s">
        <v>58</v>
      </c>
      <c r="E38" s="9" t="s">
        <v>63</v>
      </c>
      <c r="F38" s="10">
        <v>203</v>
      </c>
      <c r="G38" s="10">
        <f t="shared" si="0"/>
        <v>40.6</v>
      </c>
      <c r="H38" s="10">
        <v>54.9</v>
      </c>
      <c r="I38" s="10">
        <f t="shared" si="5"/>
        <v>21.96</v>
      </c>
      <c r="J38" s="10">
        <f t="shared" si="2"/>
        <v>62.56</v>
      </c>
      <c r="K38" s="7"/>
      <c r="L38" s="7"/>
    </row>
    <row r="39" s="1" customFormat="1" ht="22.5" hidden="1" spans="1:12">
      <c r="A39" s="7">
        <v>37</v>
      </c>
      <c r="B39" s="8" t="s">
        <v>64</v>
      </c>
      <c r="C39" s="7" t="s">
        <v>15</v>
      </c>
      <c r="D39" s="9" t="s">
        <v>58</v>
      </c>
      <c r="E39" s="9" t="s">
        <v>63</v>
      </c>
      <c r="F39" s="10">
        <v>196</v>
      </c>
      <c r="G39" s="10">
        <f t="shared" si="0"/>
        <v>39.2</v>
      </c>
      <c r="H39" s="10">
        <v>65.71</v>
      </c>
      <c r="I39" s="10">
        <f t="shared" si="5"/>
        <v>26.284</v>
      </c>
      <c r="J39" s="10">
        <f t="shared" si="2"/>
        <v>65.484</v>
      </c>
      <c r="K39" s="7"/>
      <c r="L39" s="7"/>
    </row>
  </sheetData>
  <autoFilter xmlns:etc="http://www.wps.cn/officeDocument/2017/etCustomData" ref="A2:N39" etc:filterBottomFollowUsedRange="0">
    <filterColumn colId="4">
      <filters>
        <filter val="42工作人员"/>
      </filters>
    </filterColumn>
    <extLst/>
  </autoFilter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我是倩小妞</cp:lastModifiedBy>
  <dcterms:created xsi:type="dcterms:W3CDTF">2025-06-20T01:23:00Z</dcterms:created>
  <dcterms:modified xsi:type="dcterms:W3CDTF">2025-06-20T01:59:30Z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5A3EC5006DED4235B4444255CCC1B31A_11</vt:lpwstr>
  </property>
  <property fmtid="{D5CDD505-2E9C-101B-9397-08002B2CF9AE}" pid="3" name="KSOProductBuildVer">
    <vt:lpwstr>2052-12.1.0.21541</vt:lpwstr>
  </property>
</Properties>
</file>